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2" i="1"/>
  <c r="K9" i="1"/>
  <c r="K2" i="1"/>
  <c r="K10" i="1" s="1"/>
  <c r="K3" i="1"/>
  <c r="K4" i="1"/>
  <c r="K6" i="1"/>
  <c r="K7" i="1"/>
  <c r="K8" i="1"/>
  <c r="K5" i="1"/>
</calcChain>
</file>

<file path=xl/sharedStrings.xml><?xml version="1.0" encoding="utf-8"?>
<sst xmlns="http://schemas.openxmlformats.org/spreadsheetml/2006/main" count="86" uniqueCount="52">
  <si>
    <t>Gender</t>
  </si>
  <si>
    <t>Item Name</t>
  </si>
  <si>
    <t>Width</t>
  </si>
  <si>
    <t>Item Style ID</t>
  </si>
  <si>
    <t>Product Type</t>
  </si>
  <si>
    <t>Color</t>
  </si>
  <si>
    <t>Season</t>
  </si>
  <si>
    <t>5.0</t>
  </si>
  <si>
    <t>5.5</t>
  </si>
  <si>
    <t>6.0</t>
  </si>
  <si>
    <t>6.5</t>
  </si>
  <si>
    <t>7.0</t>
  </si>
  <si>
    <t>7.5</t>
  </si>
  <si>
    <t>8.0</t>
  </si>
  <si>
    <t>8.5</t>
  </si>
  <si>
    <t>9.0</t>
  </si>
  <si>
    <t>9.5</t>
  </si>
  <si>
    <t>10.0</t>
  </si>
  <si>
    <t>10.5</t>
  </si>
  <si>
    <t>11.0</t>
  </si>
  <si>
    <t>11.5</t>
  </si>
  <si>
    <t>12.0</t>
  </si>
  <si>
    <t>12.5</t>
  </si>
  <si>
    <t>Mens</t>
  </si>
  <si>
    <t>Ghost 16 GTX</t>
  </si>
  <si>
    <t>1D</t>
  </si>
  <si>
    <t>1104301D020</t>
  </si>
  <si>
    <t>Footwear</t>
  </si>
  <si>
    <t>Black/Black/Ebony</t>
  </si>
  <si>
    <t>Spring 2025</t>
  </si>
  <si>
    <t>Womens</t>
  </si>
  <si>
    <t>1B</t>
  </si>
  <si>
    <t>1204191B020</t>
  </si>
  <si>
    <t>Ghost 16</t>
  </si>
  <si>
    <t>1104181D002</t>
  </si>
  <si>
    <t>Black/Cobalt/Neo Yellow</t>
  </si>
  <si>
    <t>1104181D130</t>
  </si>
  <si>
    <t>White/Peacoat/Orange</t>
  </si>
  <si>
    <t>Ghost Max 2</t>
  </si>
  <si>
    <t>1104311D020</t>
  </si>
  <si>
    <t>1204071B471</t>
  </si>
  <si>
    <t>Blue Ribbon/Dianthus/Peacoat</t>
  </si>
  <si>
    <t>1204071B152</t>
  </si>
  <si>
    <t>White/Amparo Blue/Limpet Shell</t>
  </si>
  <si>
    <t>1204201B020</t>
  </si>
  <si>
    <t>13.0</t>
  </si>
  <si>
    <t>14.0</t>
  </si>
  <si>
    <t>OFFER PTICE</t>
  </si>
  <si>
    <t>Quantity</t>
  </si>
  <si>
    <t>WHS</t>
  </si>
  <si>
    <t>RRP/UVP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</si>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</sst>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0" fontId="1" fillId="3" borderId="0" xfId="0" applyFon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15</xdr:row>
      <xdr:rowOff>0</xdr:rowOff>
    </xdr:from>
    <xdr:to>
      <xdr:col>24</xdr:col>
      <xdr:colOff>66675</xdr:colOff>
      <xdr:row>51</xdr:row>
      <xdr:rowOff>85725</xdr:rowOff>
    </xdr:to>
    <xdr:sp macro="" textlink="">
      <xdr:nvSpPr>
        <xdr:cNvPr id="1025" name="AutoShape 4" descr="Ghost 16"/>
        <xdr:cNvSpPr>
          <a:spLocks noChangeAspect="1" noChangeArrowheads="1"/>
        </xdr:cNvSpPr>
      </xdr:nvSpPr>
      <xdr:spPr bwMode="auto">
        <a:xfrm>
          <a:off x="9915525" y="2724150"/>
          <a:ext cx="7458075" cy="6600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133350</xdr:colOff>
      <xdr:row>12</xdr:row>
      <xdr:rowOff>142875</xdr:rowOff>
    </xdr:from>
    <xdr:to>
      <xdr:col>2</xdr:col>
      <xdr:colOff>180975</xdr:colOff>
      <xdr:row>16</xdr:row>
      <xdr:rowOff>152400</xdr:rowOff>
    </xdr:to>
    <xdr:pic>
      <xdr:nvPicPr>
        <xdr:cNvPr id="102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324100"/>
          <a:ext cx="1790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12</xdr:row>
      <xdr:rowOff>114300</xdr:rowOff>
    </xdr:from>
    <xdr:to>
      <xdr:col>4</xdr:col>
      <xdr:colOff>447675</xdr:colOff>
      <xdr:row>17</xdr:row>
      <xdr:rowOff>19050</xdr:rowOff>
    </xdr:to>
    <xdr:pic>
      <xdr:nvPicPr>
        <xdr:cNvPr id="1027" name="Grafik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05025" y="2295525"/>
          <a:ext cx="1847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666750</xdr:colOff>
      <xdr:row>12</xdr:row>
      <xdr:rowOff>95250</xdr:rowOff>
    </xdr:from>
    <xdr:to>
      <xdr:col>5</xdr:col>
      <xdr:colOff>1371600</xdr:colOff>
      <xdr:row>17</xdr:row>
      <xdr:rowOff>76200</xdr:rowOff>
    </xdr:to>
    <xdr:pic>
      <xdr:nvPicPr>
        <xdr:cNvPr id="1028" name="Grafik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71950" y="2276475"/>
          <a:ext cx="15906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1533525</xdr:colOff>
      <xdr:row>12</xdr:row>
      <xdr:rowOff>161925</xdr:rowOff>
    </xdr:from>
    <xdr:to>
      <xdr:col>7</xdr:col>
      <xdr:colOff>409575</xdr:colOff>
      <xdr:row>16</xdr:row>
      <xdr:rowOff>161925</xdr:rowOff>
    </xdr:to>
    <xdr:pic>
      <xdr:nvPicPr>
        <xdr:cNvPr id="1029" name="Grafik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24550" y="2343150"/>
          <a:ext cx="18859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13</xdr:row>
      <xdr:rowOff>47625</xdr:rowOff>
    </xdr:from>
    <xdr:to>
      <xdr:col>9</xdr:col>
      <xdr:colOff>581025</xdr:colOff>
      <xdr:row>17</xdr:row>
      <xdr:rowOff>57150</xdr:rowOff>
    </xdr:to>
    <xdr:pic>
      <xdr:nvPicPr>
        <xdr:cNvPr id="1030" name="Grafik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972425" y="2409825"/>
          <a:ext cx="16859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13</xdr:row>
      <xdr:rowOff>0</xdr:rowOff>
    </xdr:from>
    <xdr:to>
      <xdr:col>12</xdr:col>
      <xdr:colOff>304800</xdr:colOff>
      <xdr:row>17</xdr:row>
      <xdr:rowOff>47625</xdr:rowOff>
    </xdr:to>
    <xdr:pic>
      <xdr:nvPicPr>
        <xdr:cNvPr id="1031" name="Grafik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25050" y="2362200"/>
          <a:ext cx="17430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D1" workbookViewId="0">
      <selection activeCell="P28" sqref="P28"/>
    </sheetView>
  </sheetViews>
  <sheetFormatPr defaultColWidth="11" defaultRowHeight="14.25"/>
  <cols>
    <col min="2" max="2" width="11.875" bestFit="1" customWidth="1"/>
    <col min="4" max="4" width="12.125" bestFit="1" customWidth="1"/>
    <col min="5" max="5" width="11.625" bestFit="1" customWidth="1"/>
    <col min="6" max="6" width="28.5" bestFit="1" customWidth="1"/>
    <col min="11" max="11" width="12.5" bestFit="1" customWidth="1"/>
    <col min="12" max="29" width="6.5" customWidth="1"/>
  </cols>
  <sheetData>
    <row r="1" spans="1:29" s="2" customFormat="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49</v>
      </c>
      <c r="I1" s="5" t="s">
        <v>47</v>
      </c>
      <c r="J1" s="1" t="s">
        <v>50</v>
      </c>
      <c r="K1" s="1" t="s">
        <v>48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20</v>
      </c>
      <c r="Z1" s="1" t="s">
        <v>21</v>
      </c>
      <c r="AA1" s="1" t="s">
        <v>22</v>
      </c>
      <c r="AB1" s="1" t="s">
        <v>45</v>
      </c>
      <c r="AC1" s="1" t="s">
        <v>46</v>
      </c>
    </row>
    <row r="2" spans="1:29">
      <c r="A2" t="s">
        <v>23</v>
      </c>
      <c r="B2" t="s">
        <v>33</v>
      </c>
      <c r="C2" t="s">
        <v>25</v>
      </c>
      <c r="D2" t="s">
        <v>34</v>
      </c>
      <c r="E2" t="s">
        <v>27</v>
      </c>
      <c r="F2" t="s">
        <v>35</v>
      </c>
      <c r="G2" t="s">
        <v>29</v>
      </c>
      <c r="H2" s="4">
        <v>75</v>
      </c>
      <c r="I2" s="6">
        <v>60</v>
      </c>
      <c r="J2" s="4">
        <f>H2*2</f>
        <v>150</v>
      </c>
      <c r="K2" s="3">
        <f t="shared" ref="K2:K8" si="0">SUM(L2:AC2)</f>
        <v>1499.9387277400403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8.25</v>
      </c>
      <c r="R2" s="3">
        <v>29.08711217183771</v>
      </c>
      <c r="S2" s="3">
        <v>86.194235358913161</v>
      </c>
      <c r="T2" s="3">
        <v>124.78199008628603</v>
      </c>
      <c r="U2" s="3">
        <v>184.40196438406463</v>
      </c>
      <c r="V2" s="3">
        <v>203.02460069763174</v>
      </c>
      <c r="W2" s="3">
        <v>194.79759500642558</v>
      </c>
      <c r="X2" s="3">
        <v>183</v>
      </c>
      <c r="Y2" s="3">
        <v>144.54057279236278</v>
      </c>
      <c r="Z2" s="3">
        <v>127.63906737653755</v>
      </c>
      <c r="AA2" s="3">
        <v>91.219937580319453</v>
      </c>
      <c r="AB2" s="3">
        <v>78.001652285661834</v>
      </c>
      <c r="AC2" s="3">
        <v>45</v>
      </c>
    </row>
    <row r="3" spans="1:29">
      <c r="A3" t="s">
        <v>23</v>
      </c>
      <c r="B3" t="s">
        <v>33</v>
      </c>
      <c r="C3" t="s">
        <v>25</v>
      </c>
      <c r="D3" t="s">
        <v>36</v>
      </c>
      <c r="E3" t="s">
        <v>27</v>
      </c>
      <c r="F3" t="s">
        <v>37</v>
      </c>
      <c r="G3" t="s">
        <v>29</v>
      </c>
      <c r="H3" s="4">
        <v>75</v>
      </c>
      <c r="I3" s="6">
        <v>60</v>
      </c>
      <c r="J3" s="4">
        <f t="shared" ref="J3:J9" si="1">H3*2</f>
        <v>150</v>
      </c>
      <c r="K3" s="3">
        <f t="shared" si="0"/>
        <v>1499.9387277400403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8.25</v>
      </c>
      <c r="R3" s="3">
        <v>29.08711217183771</v>
      </c>
      <c r="S3" s="3">
        <v>86.194235358913161</v>
      </c>
      <c r="T3" s="3">
        <v>124.78199008628603</v>
      </c>
      <c r="U3" s="3">
        <v>184.40196438406463</v>
      </c>
      <c r="V3" s="3">
        <v>203.02460069763174</v>
      </c>
      <c r="W3" s="3">
        <v>194.79759500642558</v>
      </c>
      <c r="X3" s="3">
        <v>183</v>
      </c>
      <c r="Y3" s="3">
        <v>144.54057279236278</v>
      </c>
      <c r="Z3" s="3">
        <v>127.63906737653755</v>
      </c>
      <c r="AA3" s="3">
        <v>91.219937580319453</v>
      </c>
      <c r="AB3" s="3">
        <v>78.001652285661834</v>
      </c>
      <c r="AC3" s="3">
        <v>45</v>
      </c>
    </row>
    <row r="4" spans="1:29">
      <c r="A4" t="s">
        <v>23</v>
      </c>
      <c r="B4" t="s">
        <v>38</v>
      </c>
      <c r="C4" t="s">
        <v>25</v>
      </c>
      <c r="D4" t="s">
        <v>39</v>
      </c>
      <c r="E4" t="s">
        <v>27</v>
      </c>
      <c r="F4" t="s">
        <v>28</v>
      </c>
      <c r="G4" t="s">
        <v>29</v>
      </c>
      <c r="H4" s="4">
        <v>80</v>
      </c>
      <c r="I4" s="6">
        <v>64</v>
      </c>
      <c r="J4" s="4">
        <f t="shared" si="1"/>
        <v>160</v>
      </c>
      <c r="K4" s="3">
        <f>SUM(L4:AC4)</f>
        <v>999.64099504314299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5.5</v>
      </c>
      <c r="R4" s="3">
        <v>19.391408114558473</v>
      </c>
      <c r="S4" s="3">
        <v>57.462823572608777</v>
      </c>
      <c r="T4" s="3">
        <v>83.187993390857343</v>
      </c>
      <c r="U4" s="3">
        <v>122.93464292270976</v>
      </c>
      <c r="V4" s="3">
        <v>135.34973379842117</v>
      </c>
      <c r="W4" s="3">
        <v>137</v>
      </c>
      <c r="X4" s="3">
        <v>122</v>
      </c>
      <c r="Y4" s="3">
        <v>120</v>
      </c>
      <c r="Z4" s="3">
        <v>78</v>
      </c>
      <c r="AA4" s="3">
        <v>60.813291720212966</v>
      </c>
      <c r="AB4" s="3">
        <v>52.001101523774551</v>
      </c>
      <c r="AC4" s="3">
        <v>6</v>
      </c>
    </row>
    <row r="5" spans="1:29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s="4">
        <v>85</v>
      </c>
      <c r="I5" s="6">
        <v>68</v>
      </c>
      <c r="J5" s="4">
        <f t="shared" si="1"/>
        <v>170</v>
      </c>
      <c r="K5" s="3">
        <f>SUM(L5:AC5)</f>
        <v>499.57293005324033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2.75</v>
      </c>
      <c r="R5" s="3">
        <v>9.6957040572792366</v>
      </c>
      <c r="S5" s="3">
        <v>28.731411786304388</v>
      </c>
      <c r="T5" s="3">
        <v>41.593996695428672</v>
      </c>
      <c r="U5" s="3">
        <v>61.467321461354878</v>
      </c>
      <c r="V5" s="3">
        <v>67.674866899210585</v>
      </c>
      <c r="W5" s="3">
        <v>64.932531668808522</v>
      </c>
      <c r="X5" s="3">
        <v>61</v>
      </c>
      <c r="Y5" s="3">
        <v>48.180190930787589</v>
      </c>
      <c r="Z5" s="3">
        <v>42.546355792179185</v>
      </c>
      <c r="AA5" s="3">
        <v>45</v>
      </c>
      <c r="AB5" s="3">
        <v>26.000550761887276</v>
      </c>
      <c r="AC5" s="3">
        <v>0</v>
      </c>
    </row>
    <row r="6" spans="1:29">
      <c r="A6" t="s">
        <v>30</v>
      </c>
      <c r="B6" t="s">
        <v>33</v>
      </c>
      <c r="C6" t="s">
        <v>31</v>
      </c>
      <c r="D6" t="s">
        <v>40</v>
      </c>
      <c r="E6" t="s">
        <v>27</v>
      </c>
      <c r="F6" t="s">
        <v>41</v>
      </c>
      <c r="G6" t="s">
        <v>29</v>
      </c>
      <c r="H6" s="4">
        <v>75</v>
      </c>
      <c r="I6" s="6">
        <v>60</v>
      </c>
      <c r="J6" s="4">
        <f t="shared" si="1"/>
        <v>150</v>
      </c>
      <c r="K6" s="3">
        <f t="shared" si="0"/>
        <v>1500.4782296172216</v>
      </c>
      <c r="L6" s="3">
        <v>0</v>
      </c>
      <c r="M6" s="3">
        <v>0</v>
      </c>
      <c r="N6" s="3">
        <v>15.750000000000002</v>
      </c>
      <c r="O6" s="3">
        <v>42</v>
      </c>
      <c r="P6" s="3">
        <v>101.6326224466835</v>
      </c>
      <c r="Q6" s="3">
        <v>137.86033952546441</v>
      </c>
      <c r="R6" s="3">
        <v>207.57806835512665</v>
      </c>
      <c r="S6" s="3">
        <v>233.04247818586393</v>
      </c>
      <c r="T6" s="3">
        <v>240.94187064029799</v>
      </c>
      <c r="U6" s="3">
        <v>233</v>
      </c>
      <c r="V6" s="3">
        <v>154.39907993099484</v>
      </c>
      <c r="W6" s="3">
        <v>96.082206165462409</v>
      </c>
      <c r="X6" s="3">
        <v>38.191564367327501</v>
      </c>
      <c r="Y6" s="3">
        <v>0</v>
      </c>
      <c r="Z6" s="3">
        <v>0</v>
      </c>
      <c r="AA6" s="3">
        <v>0</v>
      </c>
      <c r="AB6" s="3">
        <v>0</v>
      </c>
      <c r="AC6" s="3">
        <v>0</v>
      </c>
    </row>
    <row r="7" spans="1:29">
      <c r="A7" t="s">
        <v>30</v>
      </c>
      <c r="B7" t="s">
        <v>33</v>
      </c>
      <c r="C7" t="s">
        <v>31</v>
      </c>
      <c r="D7" t="s">
        <v>42</v>
      </c>
      <c r="E7" t="s">
        <v>27</v>
      </c>
      <c r="F7" t="s">
        <v>43</v>
      </c>
      <c r="G7" t="s">
        <v>29</v>
      </c>
      <c r="H7" s="4">
        <v>75</v>
      </c>
      <c r="I7" s="6">
        <v>60</v>
      </c>
      <c r="J7" s="4">
        <f t="shared" si="1"/>
        <v>150</v>
      </c>
      <c r="K7" s="3">
        <f t="shared" si="0"/>
        <v>1499.7225229392207</v>
      </c>
      <c r="L7" s="3">
        <v>0</v>
      </c>
      <c r="M7" s="3">
        <v>0</v>
      </c>
      <c r="N7" s="3">
        <v>15.750000000000002</v>
      </c>
      <c r="O7" s="3">
        <v>42</v>
      </c>
      <c r="P7" s="3">
        <v>101.6326224466835</v>
      </c>
      <c r="Q7" s="3">
        <v>137.86033952546441</v>
      </c>
      <c r="R7" s="3">
        <v>207.57806835512665</v>
      </c>
      <c r="S7" s="3">
        <v>232</v>
      </c>
      <c r="T7" s="3">
        <v>243</v>
      </c>
      <c r="U7" s="3">
        <v>215.2286421481611</v>
      </c>
      <c r="V7" s="3">
        <v>154.39907993099484</v>
      </c>
      <c r="W7" s="3">
        <v>96.082206165462409</v>
      </c>
      <c r="X7" s="3">
        <v>54.191564367327544</v>
      </c>
      <c r="Y7" s="3">
        <v>0</v>
      </c>
      <c r="Z7" s="3">
        <v>0</v>
      </c>
      <c r="AA7" s="3">
        <v>0</v>
      </c>
      <c r="AB7" s="3">
        <v>0</v>
      </c>
      <c r="AC7" s="3">
        <v>0</v>
      </c>
    </row>
    <row r="8" spans="1:29">
      <c r="A8" t="s">
        <v>30</v>
      </c>
      <c r="B8" t="s">
        <v>38</v>
      </c>
      <c r="C8" t="s">
        <v>31</v>
      </c>
      <c r="D8" t="s">
        <v>44</v>
      </c>
      <c r="E8" t="s">
        <v>27</v>
      </c>
      <c r="F8" t="s">
        <v>28</v>
      </c>
      <c r="G8" t="s">
        <v>29</v>
      </c>
      <c r="H8" s="4">
        <v>80</v>
      </c>
      <c r="I8" s="6">
        <v>64</v>
      </c>
      <c r="J8" s="4">
        <f t="shared" si="1"/>
        <v>160</v>
      </c>
      <c r="K8" s="3">
        <f t="shared" si="0"/>
        <v>1000.3274870615295</v>
      </c>
      <c r="L8" s="3">
        <v>0</v>
      </c>
      <c r="M8" s="3">
        <v>0</v>
      </c>
      <c r="N8" s="3">
        <v>10.5</v>
      </c>
      <c r="O8" s="3">
        <v>28</v>
      </c>
      <c r="P8" s="3">
        <v>67.755081631122323</v>
      </c>
      <c r="Q8" s="3">
        <v>91.906893016976269</v>
      </c>
      <c r="R8" s="3">
        <v>138.38537890341777</v>
      </c>
      <c r="S8" s="3">
        <v>155.36165212390929</v>
      </c>
      <c r="T8" s="3">
        <v>189</v>
      </c>
      <c r="U8" s="3">
        <v>143.48576143210738</v>
      </c>
      <c r="V8" s="3">
        <v>102.93271995399655</v>
      </c>
      <c r="W8" s="3">
        <v>44</v>
      </c>
      <c r="X8" s="3">
        <v>29</v>
      </c>
      <c r="Y8" s="3">
        <v>0</v>
      </c>
      <c r="Z8" s="3">
        <v>0</v>
      </c>
      <c r="AA8" s="3">
        <v>0</v>
      </c>
      <c r="AB8" s="3">
        <v>0</v>
      </c>
      <c r="AC8" s="3">
        <v>0</v>
      </c>
    </row>
    <row r="9" spans="1:29">
      <c r="A9" t="s">
        <v>30</v>
      </c>
      <c r="B9" t="s">
        <v>24</v>
      </c>
      <c r="C9" t="s">
        <v>31</v>
      </c>
      <c r="D9" t="s">
        <v>32</v>
      </c>
      <c r="E9" t="s">
        <v>27</v>
      </c>
      <c r="F9" t="s">
        <v>28</v>
      </c>
      <c r="G9" t="s">
        <v>29</v>
      </c>
      <c r="H9" s="4">
        <v>85</v>
      </c>
      <c r="I9" s="6">
        <v>68</v>
      </c>
      <c r="J9" s="4">
        <f t="shared" si="1"/>
        <v>170</v>
      </c>
      <c r="K9" s="3">
        <f>SUM(L9:AC9)</f>
        <v>500.17176913268497</v>
      </c>
      <c r="L9" s="3">
        <v>0</v>
      </c>
      <c r="M9" s="3">
        <v>0</v>
      </c>
      <c r="N9" s="3">
        <v>5.25</v>
      </c>
      <c r="O9" s="3">
        <v>14</v>
      </c>
      <c r="P9" s="3">
        <v>33.877540815561161</v>
      </c>
      <c r="Q9" s="3">
        <v>45.953446508488135</v>
      </c>
      <c r="R9" s="3">
        <v>69.192689451708887</v>
      </c>
      <c r="S9" s="3">
        <v>77.680826061954647</v>
      </c>
      <c r="T9" s="3">
        <v>74.980623546765997</v>
      </c>
      <c r="U9" s="3">
        <v>71.742880716053691</v>
      </c>
      <c r="V9" s="3">
        <v>51.466359976998277</v>
      </c>
      <c r="W9" s="3">
        <v>32.027402055154134</v>
      </c>
      <c r="X9" s="3">
        <v>24</v>
      </c>
      <c r="Y9" s="3">
        <v>0</v>
      </c>
      <c r="Z9" s="3">
        <v>0</v>
      </c>
      <c r="AA9" s="3">
        <v>0</v>
      </c>
      <c r="AB9" s="3">
        <v>0</v>
      </c>
      <c r="AC9" s="3">
        <v>0</v>
      </c>
    </row>
    <row r="10" spans="1:29">
      <c r="J10" t="s">
        <v>51</v>
      </c>
      <c r="K10" s="3">
        <f>SUM(K2:K9)</f>
        <v>8999.7913893271198</v>
      </c>
    </row>
  </sheetData>
  <phoneticPr fontId="0" type="noConversion"/>
  <pageMargins left="0.7" right="0.7" top="0.78740157499999996" bottom="0.78740157499999996" header="0.3" footer="0.3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2025-05-12T15:58:44Z</dcterms:created>
  <dcterms:modified xsi:type="dcterms:W3CDTF">2025-05-15T14:13:33Z</dcterms:modified>
</cp:coreProperties>
</file>